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ndujo\AppData\Local\Microsoft\Windows\INetCache\Content.Outlook\HD9ZOW2J\"/>
    </mc:Choice>
  </mc:AlternateContent>
  <bookViews>
    <workbookView xWindow="240" yWindow="120" windowWidth="18060" windowHeight="7050" activeTab="1"/>
  </bookViews>
  <sheets>
    <sheet name="COPH FY21 Submissions" sheetId="5" r:id="rId1"/>
    <sheet name="COPH FY21 Awards" sheetId="6" r:id="rId2"/>
  </sheets>
  <calcPr calcId="162913"/>
</workbook>
</file>

<file path=xl/calcChain.xml><?xml version="1.0" encoding="utf-8"?>
<calcChain xmlns="http://schemas.openxmlformats.org/spreadsheetml/2006/main">
  <c r="K22" i="6" l="1"/>
  <c r="L22" i="6"/>
  <c r="J22" i="6"/>
  <c r="J22" i="5"/>
  <c r="K22" i="5"/>
  <c r="I22" i="5"/>
</calcChain>
</file>

<file path=xl/sharedStrings.xml><?xml version="1.0" encoding="utf-8"?>
<sst xmlns="http://schemas.openxmlformats.org/spreadsheetml/2006/main" count="310" uniqueCount="133">
  <si>
    <t>Created Date</t>
  </si>
  <si>
    <t>Submitting Department</t>
  </si>
  <si>
    <t>PI</t>
  </si>
  <si>
    <t>FP Number</t>
  </si>
  <si>
    <t>Sponsor</t>
  </si>
  <si>
    <t>Project Title</t>
  </si>
  <si>
    <t>Sponsor Award Number</t>
  </si>
  <si>
    <t>Instrument Type</t>
  </si>
  <si>
    <t>Submission Type</t>
  </si>
  <si>
    <t>Project Start Date</t>
  </si>
  <si>
    <t>Project End Date</t>
  </si>
  <si>
    <t>Direct Costs</t>
  </si>
  <si>
    <t>Indirect Costs</t>
  </si>
  <si>
    <t>Grand Total</t>
  </si>
  <si>
    <t>Grant</t>
  </si>
  <si>
    <t>Non-competing Continuation</t>
  </si>
  <si>
    <t>Contract</t>
  </si>
  <si>
    <t>Funding Submission</t>
  </si>
  <si>
    <t>Subaward</t>
  </si>
  <si>
    <t>Bernalillo County</t>
  </si>
  <si>
    <t>Professional Service Agreement (PSA)</t>
  </si>
  <si>
    <t>Cooperative Agreement</t>
  </si>
  <si>
    <t>College of Population Health</t>
  </si>
  <si>
    <t>Tracie Collins</t>
  </si>
  <si>
    <t>NIH / National Heart, Lung, and Blood Institute (NHLBI)</t>
  </si>
  <si>
    <t>Nina Wallerstein</t>
  </si>
  <si>
    <t>Columbia University</t>
  </si>
  <si>
    <t>1(GG010664-01)</t>
  </si>
  <si>
    <t>Kristine Tollestrup</t>
  </si>
  <si>
    <t>Tulane University</t>
  </si>
  <si>
    <t>NIH / National Institute on Aging (NIA)</t>
  </si>
  <si>
    <t>Francisco Soto Mas</t>
  </si>
  <si>
    <t>University of Texas Health Center at Tyler</t>
  </si>
  <si>
    <t>Total Submission:</t>
  </si>
  <si>
    <t>Total Requested Dollars:</t>
  </si>
  <si>
    <t>Total Awards:</t>
  </si>
  <si>
    <t>Total Awarded Dollars:</t>
  </si>
  <si>
    <t>University of Washington</t>
  </si>
  <si>
    <t>Murlynn Lee</t>
  </si>
  <si>
    <t>Lisa Cacari-Stone</t>
  </si>
  <si>
    <t>NIH / National Institute on Minority Health and Health Disparities (NIMHD)</t>
  </si>
  <si>
    <t>FP00008452</t>
  </si>
  <si>
    <t>Examining Health and Social Indicators Among Native American Cisgender and Transgender Women Who Engage in Sex Work in an Urban Environment</t>
  </si>
  <si>
    <t>FP00008484</t>
  </si>
  <si>
    <t>An Experimental Investigation Into the Impact of Socioeconomic Context on Biological Markers of Aging, Health and Mortality - Continuation</t>
  </si>
  <si>
    <t>FP00008486</t>
  </si>
  <si>
    <t>FP00008519</t>
  </si>
  <si>
    <t>Bernalillo County Senior Services Project - Continuation Yr2</t>
  </si>
  <si>
    <t>FP00008520</t>
  </si>
  <si>
    <t>McKinley County</t>
  </si>
  <si>
    <t>Mckinley County Project - Continuation Yr3</t>
  </si>
  <si>
    <t>FP00008782</t>
  </si>
  <si>
    <t>FP00009353</t>
  </si>
  <si>
    <t>Westat</t>
  </si>
  <si>
    <t>Rapid Acceleration of Diagnostics-underserved Populations (radx-up) Coordination and Data Collection Center (CDCC) Study.</t>
  </si>
  <si>
    <t>FP00009407</t>
  </si>
  <si>
    <t>Neighborhoods, Sexual Orientation, Race/ethnicity &amp; Smoking Across the Adult Lifespan: a Multilevel Intersectional Assessment</t>
  </si>
  <si>
    <t>FP00009411</t>
  </si>
  <si>
    <t>COVID-19 Survey of Organic Farmers</t>
  </si>
  <si>
    <t>FP00009558</t>
  </si>
  <si>
    <t>A Smartphone Application to Increase Physical Activity Among Latino Adults</t>
  </si>
  <si>
    <t>FP00009594</t>
  </si>
  <si>
    <t>ACA- Public Health Training Centers - Continuation Yr3</t>
  </si>
  <si>
    <t>Tammy Thomas</t>
  </si>
  <si>
    <t>FP00009628</t>
  </si>
  <si>
    <t>Grow the Grower Safety &amp; Health Training and Evaluation</t>
  </si>
  <si>
    <t>UWSC11812</t>
  </si>
  <si>
    <t>CCN 2018-0909</t>
  </si>
  <si>
    <t>20-AUG-0631</t>
  </si>
  <si>
    <t>4428-SC20-16</t>
  </si>
  <si>
    <t>Specific Supplement</t>
  </si>
  <si>
    <t>TREE Center - Diversity Supplement to Promote Diversity in Health-related Research</t>
  </si>
  <si>
    <t>3U54MD004811-09S2</t>
  </si>
  <si>
    <t>3U54MD004811-09S1</t>
  </si>
  <si>
    <t>FP00009927</t>
  </si>
  <si>
    <t>AltaMed Health Services Corporation</t>
  </si>
  <si>
    <t>HEAL Through PCOR - Non-specific Supplement</t>
  </si>
  <si>
    <t>FP00010041</t>
  </si>
  <si>
    <t>Patient Centered Outcomes Research Institute (PCORI)</t>
  </si>
  <si>
    <t>Engage for Equity Plus (E2 Plus): Advancing Research Support for Equity-based Partnerships With Institutions, Patients and Other Stakeholders</t>
  </si>
  <si>
    <t>FP00010064</t>
  </si>
  <si>
    <t>HRSA / Maternal and Child Health Bureau</t>
  </si>
  <si>
    <t>Enhancing NM’s MCH Workforce</t>
  </si>
  <si>
    <t>Noell (Sue) Stone</t>
  </si>
  <si>
    <t>FP00010065</t>
  </si>
  <si>
    <t>New Mexico Department of Health</t>
  </si>
  <si>
    <t>Seroprevalence Study of Igg Antibodies to COVID-19 Among Adults in New Mexico</t>
  </si>
  <si>
    <t>Examining the Variable State and Local COVID-19 Policy Impacts on the Health of Racial, Ethnic and Rural Health Disparity Populations</t>
  </si>
  <si>
    <t>FP00008391</t>
  </si>
  <si>
    <t>Health, Safety and Psychosocial Organic Farming Survey - Continuation</t>
  </si>
  <si>
    <t>SC 19-01</t>
  </si>
  <si>
    <t>TUL-HSC-558444-20/21</t>
  </si>
  <si>
    <t>FP00008434</t>
  </si>
  <si>
    <t>TREE Center for Advancing Behavioral Health - Continuation</t>
  </si>
  <si>
    <t>5U54MD004811-09</t>
  </si>
  <si>
    <t>15903-AHS</t>
  </si>
  <si>
    <t>Non-specific Supplement</t>
  </si>
  <si>
    <t>4428-SC21-19</t>
  </si>
  <si>
    <t>1 R36 AG070553-01</t>
  </si>
  <si>
    <t>FP00010194</t>
  </si>
  <si>
    <t>Gilead Sciences</t>
  </si>
  <si>
    <t>Examining Sociocultural Influences, Knowledge, and Acceptability of Biomedical HIV Prevention Methods: Native American College Students - Continuation</t>
  </si>
  <si>
    <t>FP00010446</t>
  </si>
  <si>
    <t>Victoria Sanchez</t>
  </si>
  <si>
    <t>FP00008573</t>
  </si>
  <si>
    <t>Presbyterian Healthcare Services</t>
  </si>
  <si>
    <t>New Mexico Community Voices</t>
  </si>
  <si>
    <t>77276</t>
  </si>
  <si>
    <t>FP00010487</t>
  </si>
  <si>
    <t>Bernalillo County Senior Services Project - Continuation</t>
  </si>
  <si>
    <t>FP00010488</t>
  </si>
  <si>
    <t>Mckinley County Project - Continuation Yr4</t>
  </si>
  <si>
    <t>FP00010492</t>
  </si>
  <si>
    <t>TREE Center for Advancing Behavioral Health - Continuation Yr10</t>
  </si>
  <si>
    <t>FP00010591</t>
  </si>
  <si>
    <t>TREE Center - Diversity Supplement to Promote Diversity in Health-related Research - Continuation</t>
  </si>
  <si>
    <t>FP00010751</t>
  </si>
  <si>
    <t>ABC Code Book Project</t>
  </si>
  <si>
    <t>FP00010844</t>
  </si>
  <si>
    <t>New Mexico Governor's Commission on Disability</t>
  </si>
  <si>
    <t>Stone, Noell - GCD Contract #21-645-0100-00005</t>
  </si>
  <si>
    <t>FP00010873</t>
  </si>
  <si>
    <t>Fred Hutchinson Cancer Research Center</t>
  </si>
  <si>
    <t>Center for Chronic Disease Disparities (C2d2)</t>
  </si>
  <si>
    <t>FP00010963</t>
  </si>
  <si>
    <t>New Mexico Maternal Child Health Epidemiology Practicum Project - Non-specific Supplement</t>
  </si>
  <si>
    <t>IN-US-276-5454</t>
  </si>
  <si>
    <t>Contract Control Number 2021-0387</t>
  </si>
  <si>
    <t>FP10488 Soto Mas</t>
  </si>
  <si>
    <t>FY20UNM 021096 A1</t>
  </si>
  <si>
    <t>CCN 2021-0371 amendment 2</t>
  </si>
  <si>
    <t>Contract# 21068-UNMHSC</t>
  </si>
  <si>
    <t xml:space="preserve">Award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</si>
</sst>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m/d/yyyy"/>
    <numFmt numFmtId="165" formatCode="[$-10409]&quot;$&quot;#,##0;\(&quot;$&quot;#,##0\)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1" fillId="0" borderId="0" xfId="0" applyFont="1" applyFill="1" applyBorder="1"/>
    <xf numFmtId="164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5" fontId="3" fillId="0" borderId="1" xfId="0" applyNumberFormat="1" applyFont="1" applyFill="1" applyBorder="1" applyAlignment="1">
      <alignment vertical="top" wrapText="1" readingOrder="1"/>
    </xf>
    <xf numFmtId="0" fontId="4" fillId="3" borderId="1" xfId="0" applyFont="1" applyFill="1" applyBorder="1"/>
    <xf numFmtId="165" fontId="4" fillId="3" borderId="1" xfId="0" applyNumberFormat="1" applyFont="1" applyFill="1" applyBorder="1"/>
    <xf numFmtId="0" fontId="2" fillId="2" borderId="1" xfId="0" applyNumberFormat="1" applyFont="1" applyFill="1" applyBorder="1" applyAlignment="1">
      <alignment vertical="top" wrapText="1" readingOrder="1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RowHeight="15" x14ac:dyDescent="0.25"/>
  <cols>
    <col min="1" max="1" width="11.5703125" customWidth="1"/>
    <col min="2" max="2" width="13.28515625" customWidth="1"/>
    <col min="3" max="3" width="13.140625" customWidth="1"/>
    <col min="4" max="4" width="12.7109375" customWidth="1"/>
    <col min="5" max="5" width="19.85546875" customWidth="1"/>
    <col min="6" max="6" width="24.7109375" customWidth="1"/>
    <col min="7" max="8" width="10.42578125" customWidth="1"/>
    <col min="9" max="9" width="13.28515625" customWidth="1"/>
    <col min="10" max="10" width="12.28515625" customWidth="1"/>
    <col min="11" max="11" width="13" customWidth="1"/>
    <col min="12" max="12" width="12.28515625" customWidth="1"/>
  </cols>
  <sheetData>
    <row r="1" spans="1:12" ht="26.25" thickBo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7</v>
      </c>
    </row>
    <row r="2" spans="1:12" ht="77.25" thickBot="1" x14ac:dyDescent="0.3">
      <c r="A2" s="1">
        <v>44040.837500000001</v>
      </c>
      <c r="B2" s="2" t="s">
        <v>22</v>
      </c>
      <c r="C2" s="2" t="s">
        <v>25</v>
      </c>
      <c r="D2" s="2" t="s">
        <v>52</v>
      </c>
      <c r="E2" s="2" t="s">
        <v>53</v>
      </c>
      <c r="F2" s="2" t="s">
        <v>54</v>
      </c>
      <c r="G2" s="1">
        <v>44075.25</v>
      </c>
      <c r="H2" s="1">
        <v>45535.25</v>
      </c>
      <c r="I2" s="3">
        <v>955029</v>
      </c>
      <c r="J2" s="3">
        <v>491840</v>
      </c>
      <c r="K2" s="3">
        <v>1446869</v>
      </c>
      <c r="L2" s="2" t="s">
        <v>18</v>
      </c>
    </row>
    <row r="3" spans="1:12" ht="64.5" thickBot="1" x14ac:dyDescent="0.3">
      <c r="A3" s="1">
        <v>44049.874305555597</v>
      </c>
      <c r="B3" s="2" t="s">
        <v>22</v>
      </c>
      <c r="C3" s="2" t="s">
        <v>25</v>
      </c>
      <c r="D3" s="2" t="s">
        <v>55</v>
      </c>
      <c r="E3" s="2" t="s">
        <v>30</v>
      </c>
      <c r="F3" s="2" t="s">
        <v>56</v>
      </c>
      <c r="G3" s="1">
        <v>44197.291666666701</v>
      </c>
      <c r="H3" s="1">
        <v>44561.291666666701</v>
      </c>
      <c r="I3" s="3">
        <v>90640</v>
      </c>
      <c r="J3" s="3">
        <v>46680</v>
      </c>
      <c r="K3" s="3">
        <v>137320</v>
      </c>
      <c r="L3" s="2" t="s">
        <v>14</v>
      </c>
    </row>
    <row r="4" spans="1:12" ht="39" thickBot="1" x14ac:dyDescent="0.3">
      <c r="A4" s="1">
        <v>44050.157638888901</v>
      </c>
      <c r="B4" s="2" t="s">
        <v>22</v>
      </c>
      <c r="C4" s="2" t="s">
        <v>31</v>
      </c>
      <c r="D4" s="2" t="s">
        <v>57</v>
      </c>
      <c r="E4" s="2" t="s">
        <v>32</v>
      </c>
      <c r="F4" s="2" t="s">
        <v>58</v>
      </c>
      <c r="G4" s="1">
        <v>44058.25</v>
      </c>
      <c r="H4" s="1">
        <v>44103.25</v>
      </c>
      <c r="I4" s="3">
        <v>9259</v>
      </c>
      <c r="J4" s="3">
        <v>741</v>
      </c>
      <c r="K4" s="3">
        <v>10000</v>
      </c>
      <c r="L4" s="2" t="s">
        <v>18</v>
      </c>
    </row>
    <row r="5" spans="1:12" ht="51.75" thickBot="1" x14ac:dyDescent="0.3">
      <c r="A5" s="1">
        <v>44077.838888888902</v>
      </c>
      <c r="B5" s="2" t="s">
        <v>22</v>
      </c>
      <c r="C5" s="2" t="s">
        <v>23</v>
      </c>
      <c r="D5" s="2" t="s">
        <v>59</v>
      </c>
      <c r="E5" s="2" t="s">
        <v>24</v>
      </c>
      <c r="F5" s="2" t="s">
        <v>60</v>
      </c>
      <c r="G5" s="1">
        <v>44378.25</v>
      </c>
      <c r="H5" s="1">
        <v>46203.25</v>
      </c>
      <c r="I5" s="3">
        <v>3060046</v>
      </c>
      <c r="J5" s="3">
        <v>869897</v>
      </c>
      <c r="K5" s="3">
        <v>3929943</v>
      </c>
      <c r="L5" s="2" t="s">
        <v>14</v>
      </c>
    </row>
    <row r="6" spans="1:12" ht="39" thickBot="1" x14ac:dyDescent="0.3">
      <c r="A6" s="1">
        <v>44086.850694444402</v>
      </c>
      <c r="B6" s="2" t="s">
        <v>22</v>
      </c>
      <c r="C6" s="2" t="s">
        <v>28</v>
      </c>
      <c r="D6" s="2" t="s">
        <v>61</v>
      </c>
      <c r="E6" s="2" t="s">
        <v>29</v>
      </c>
      <c r="F6" s="2" t="s">
        <v>62</v>
      </c>
      <c r="G6" s="1">
        <v>44013.25</v>
      </c>
      <c r="H6" s="1">
        <v>44377.25</v>
      </c>
      <c r="I6" s="3">
        <v>31889</v>
      </c>
      <c r="J6" s="3">
        <v>2551</v>
      </c>
      <c r="K6" s="3">
        <v>34440</v>
      </c>
      <c r="L6" s="2" t="s">
        <v>18</v>
      </c>
    </row>
    <row r="7" spans="1:12" ht="39" thickBot="1" x14ac:dyDescent="0.3">
      <c r="A7" s="1">
        <v>44095.059722222199</v>
      </c>
      <c r="B7" s="2" t="s">
        <v>22</v>
      </c>
      <c r="C7" s="2" t="s">
        <v>63</v>
      </c>
      <c r="D7" s="2" t="s">
        <v>64</v>
      </c>
      <c r="E7" s="2" t="s">
        <v>32</v>
      </c>
      <c r="F7" s="2" t="s">
        <v>65</v>
      </c>
      <c r="G7" s="1">
        <v>44136.25</v>
      </c>
      <c r="H7" s="1">
        <v>44469.25</v>
      </c>
      <c r="I7" s="3">
        <v>18519</v>
      </c>
      <c r="J7" s="3">
        <v>1481</v>
      </c>
      <c r="K7" s="3">
        <v>20000</v>
      </c>
      <c r="L7" s="2" t="s">
        <v>18</v>
      </c>
    </row>
    <row r="8" spans="1:12" ht="39" thickBot="1" x14ac:dyDescent="0.3">
      <c r="A8" s="1">
        <v>44154.203472222202</v>
      </c>
      <c r="B8" s="2" t="s">
        <v>22</v>
      </c>
      <c r="C8" s="2" t="s">
        <v>25</v>
      </c>
      <c r="D8" s="2" t="s">
        <v>74</v>
      </c>
      <c r="E8" s="2" t="s">
        <v>75</v>
      </c>
      <c r="F8" s="2" t="s">
        <v>76</v>
      </c>
      <c r="G8" s="1">
        <v>44075.25</v>
      </c>
      <c r="H8" s="1">
        <v>44439.25</v>
      </c>
      <c r="I8" s="3">
        <v>19048</v>
      </c>
      <c r="J8" s="3">
        <v>4952</v>
      </c>
      <c r="K8" s="3">
        <v>24000</v>
      </c>
      <c r="L8" s="2" t="s">
        <v>18</v>
      </c>
    </row>
    <row r="9" spans="1:12" ht="77.25" thickBot="1" x14ac:dyDescent="0.3">
      <c r="A9" s="1">
        <v>44181.720833333296</v>
      </c>
      <c r="B9" s="2" t="s">
        <v>22</v>
      </c>
      <c r="C9" s="2" t="s">
        <v>25</v>
      </c>
      <c r="D9" s="2" t="s">
        <v>77</v>
      </c>
      <c r="E9" s="2" t="s">
        <v>78</v>
      </c>
      <c r="F9" s="2" t="s">
        <v>79</v>
      </c>
      <c r="G9" s="1">
        <v>44348.25</v>
      </c>
      <c r="H9" s="1">
        <v>45077.25</v>
      </c>
      <c r="I9" s="3">
        <v>198413</v>
      </c>
      <c r="J9" s="3">
        <v>51587</v>
      </c>
      <c r="K9" s="3">
        <v>250000</v>
      </c>
      <c r="L9" s="2" t="s">
        <v>14</v>
      </c>
    </row>
    <row r="10" spans="1:12" ht="39" thickBot="1" x14ac:dyDescent="0.3">
      <c r="A10" s="1">
        <v>44187.943055555603</v>
      </c>
      <c r="B10" s="2" t="s">
        <v>22</v>
      </c>
      <c r="C10" s="2" t="s">
        <v>28</v>
      </c>
      <c r="D10" s="2" t="s">
        <v>80</v>
      </c>
      <c r="E10" s="2" t="s">
        <v>81</v>
      </c>
      <c r="F10" s="2" t="s">
        <v>82</v>
      </c>
      <c r="G10" s="1">
        <v>44348.25</v>
      </c>
      <c r="H10" s="1">
        <v>46173.25</v>
      </c>
      <c r="I10" s="3">
        <v>737038</v>
      </c>
      <c r="J10" s="3">
        <v>37962</v>
      </c>
      <c r="K10" s="3">
        <v>775000</v>
      </c>
      <c r="L10" s="2" t="s">
        <v>14</v>
      </c>
    </row>
    <row r="11" spans="1:12" ht="51.75" thickBot="1" x14ac:dyDescent="0.3">
      <c r="A11" s="1">
        <v>44188.070833333302</v>
      </c>
      <c r="B11" s="2" t="s">
        <v>22</v>
      </c>
      <c r="C11" s="2" t="s">
        <v>83</v>
      </c>
      <c r="D11" s="2" t="s">
        <v>84</v>
      </c>
      <c r="E11" s="2" t="s">
        <v>85</v>
      </c>
      <c r="F11" s="2" t="s">
        <v>86</v>
      </c>
      <c r="G11" s="1">
        <v>44228.291666666701</v>
      </c>
      <c r="H11" s="1">
        <v>44592.291666666701</v>
      </c>
      <c r="I11" s="3">
        <v>562718</v>
      </c>
      <c r="J11" s="3">
        <v>30949</v>
      </c>
      <c r="K11" s="3">
        <v>593667</v>
      </c>
      <c r="L11" s="2" t="s">
        <v>16</v>
      </c>
    </row>
    <row r="12" spans="1:12" ht="77.25" thickBot="1" x14ac:dyDescent="0.3">
      <c r="A12" s="1">
        <v>44217.809722222199</v>
      </c>
      <c r="B12" s="2" t="s">
        <v>22</v>
      </c>
      <c r="C12" s="2" t="s">
        <v>38</v>
      </c>
      <c r="D12" s="2" t="s">
        <v>99</v>
      </c>
      <c r="E12" s="2" t="s">
        <v>100</v>
      </c>
      <c r="F12" s="2" t="s">
        <v>101</v>
      </c>
      <c r="G12" s="1">
        <v>44228.291666666701</v>
      </c>
      <c r="H12" s="1">
        <v>44592.291666666701</v>
      </c>
      <c r="I12" s="3">
        <v>13619</v>
      </c>
      <c r="J12" s="3">
        <v>4086</v>
      </c>
      <c r="K12" s="3">
        <v>17705</v>
      </c>
      <c r="L12" s="2" t="s">
        <v>16</v>
      </c>
    </row>
    <row r="13" spans="1:12" ht="51.75" thickBot="1" x14ac:dyDescent="0.3">
      <c r="A13" s="1">
        <v>44247.006249999999</v>
      </c>
      <c r="B13" s="2" t="s">
        <v>22</v>
      </c>
      <c r="C13" s="2" t="s">
        <v>31</v>
      </c>
      <c r="D13" s="2" t="s">
        <v>102</v>
      </c>
      <c r="E13" s="2" t="s">
        <v>32</v>
      </c>
      <c r="F13" s="2" t="s">
        <v>89</v>
      </c>
      <c r="G13" s="1">
        <v>44469.25</v>
      </c>
      <c r="H13" s="1">
        <v>44833.25</v>
      </c>
      <c r="I13" s="3">
        <v>62012</v>
      </c>
      <c r="J13" s="3">
        <v>31936</v>
      </c>
      <c r="K13" s="3">
        <v>93948</v>
      </c>
      <c r="L13" s="2" t="s">
        <v>18</v>
      </c>
    </row>
    <row r="14" spans="1:12" ht="39" thickBot="1" x14ac:dyDescent="0.3">
      <c r="A14" s="1">
        <v>44255.868750000001</v>
      </c>
      <c r="B14" s="2" t="s">
        <v>22</v>
      </c>
      <c r="C14" s="2" t="s">
        <v>31</v>
      </c>
      <c r="D14" s="2" t="s">
        <v>108</v>
      </c>
      <c r="E14" s="2" t="s">
        <v>19</v>
      </c>
      <c r="F14" s="2" t="s">
        <v>109</v>
      </c>
      <c r="G14" s="1">
        <v>44348.25</v>
      </c>
      <c r="H14" s="1">
        <v>44712.25</v>
      </c>
      <c r="I14" s="3">
        <v>20833</v>
      </c>
      <c r="J14" s="3">
        <v>4167</v>
      </c>
      <c r="K14" s="3">
        <v>25000</v>
      </c>
      <c r="L14" s="2" t="s">
        <v>16</v>
      </c>
    </row>
    <row r="15" spans="1:12" ht="51.75" thickBot="1" x14ac:dyDescent="0.3">
      <c r="A15" s="1">
        <v>44255.881944444402</v>
      </c>
      <c r="B15" s="2" t="s">
        <v>22</v>
      </c>
      <c r="C15" s="2" t="s">
        <v>31</v>
      </c>
      <c r="D15" s="2" t="s">
        <v>110</v>
      </c>
      <c r="E15" s="2" t="s">
        <v>49</v>
      </c>
      <c r="F15" s="2" t="s">
        <v>111</v>
      </c>
      <c r="G15" s="1">
        <v>44378.25</v>
      </c>
      <c r="H15" s="1">
        <v>44742.25</v>
      </c>
      <c r="I15" s="3">
        <v>38417</v>
      </c>
      <c r="J15" s="3">
        <v>7683</v>
      </c>
      <c r="K15" s="3">
        <v>46100</v>
      </c>
      <c r="L15" s="2" t="s">
        <v>20</v>
      </c>
    </row>
    <row r="16" spans="1:12" ht="51.75" thickBot="1" x14ac:dyDescent="0.3">
      <c r="A16" s="1">
        <v>44256.740277777797</v>
      </c>
      <c r="B16" s="2" t="s">
        <v>22</v>
      </c>
      <c r="C16" s="2" t="s">
        <v>39</v>
      </c>
      <c r="D16" s="2" t="s">
        <v>112</v>
      </c>
      <c r="E16" s="2" t="s">
        <v>40</v>
      </c>
      <c r="F16" s="2" t="s">
        <v>113</v>
      </c>
      <c r="G16" s="1">
        <v>44378.25</v>
      </c>
      <c r="H16" s="1">
        <v>44742.25</v>
      </c>
      <c r="I16" s="3">
        <v>950000</v>
      </c>
      <c r="J16" s="3">
        <v>483258</v>
      </c>
      <c r="K16" s="3">
        <v>1433258</v>
      </c>
      <c r="L16" s="2" t="s">
        <v>14</v>
      </c>
    </row>
    <row r="17" spans="1:12" ht="51.75" thickBot="1" x14ac:dyDescent="0.3">
      <c r="A17" s="1">
        <v>44272.911805555603</v>
      </c>
      <c r="B17" s="2" t="s">
        <v>22</v>
      </c>
      <c r="C17" s="2" t="s">
        <v>39</v>
      </c>
      <c r="D17" s="2" t="s">
        <v>114</v>
      </c>
      <c r="E17" s="2" t="s">
        <v>40</v>
      </c>
      <c r="F17" s="2" t="s">
        <v>115</v>
      </c>
      <c r="G17" s="1">
        <v>44378.25</v>
      </c>
      <c r="H17" s="1">
        <v>44742.25</v>
      </c>
      <c r="I17" s="3">
        <v>47934</v>
      </c>
      <c r="J17" s="3">
        <v>24686</v>
      </c>
      <c r="K17" s="3">
        <v>72620</v>
      </c>
      <c r="L17" s="2" t="s">
        <v>14</v>
      </c>
    </row>
    <row r="18" spans="1:12" ht="39" thickBot="1" x14ac:dyDescent="0.3">
      <c r="A18" s="1">
        <v>44307.947222222203</v>
      </c>
      <c r="B18" s="2" t="s">
        <v>22</v>
      </c>
      <c r="C18" s="2" t="s">
        <v>28</v>
      </c>
      <c r="D18" s="2" t="s">
        <v>116</v>
      </c>
      <c r="E18" s="2" t="s">
        <v>19</v>
      </c>
      <c r="F18" s="2" t="s">
        <v>117</v>
      </c>
      <c r="G18" s="1">
        <v>44197.291666666701</v>
      </c>
      <c r="H18" s="1">
        <v>44377.25</v>
      </c>
      <c r="I18" s="3">
        <v>5250</v>
      </c>
      <c r="J18" s="3">
        <v>0</v>
      </c>
      <c r="K18" s="3">
        <v>5250</v>
      </c>
      <c r="L18" s="2" t="s">
        <v>16</v>
      </c>
    </row>
    <row r="19" spans="1:12" ht="51.75" thickBot="1" x14ac:dyDescent="0.3">
      <c r="A19" s="1">
        <v>44334.612500000003</v>
      </c>
      <c r="B19" s="2" t="s">
        <v>22</v>
      </c>
      <c r="C19" s="2" t="s">
        <v>83</v>
      </c>
      <c r="D19" s="2" t="s">
        <v>118</v>
      </c>
      <c r="E19" s="2" t="s">
        <v>119</v>
      </c>
      <c r="F19" s="2" t="s">
        <v>120</v>
      </c>
      <c r="G19" s="1">
        <v>44347.25</v>
      </c>
      <c r="H19" s="1">
        <v>44711.25</v>
      </c>
      <c r="I19" s="3">
        <v>4500</v>
      </c>
      <c r="J19" s="3">
        <v>0</v>
      </c>
      <c r="K19" s="3">
        <v>4500</v>
      </c>
      <c r="L19" s="2" t="s">
        <v>16</v>
      </c>
    </row>
    <row r="20" spans="1:12" ht="39" thickBot="1" x14ac:dyDescent="0.3">
      <c r="A20" s="1">
        <v>44337.932638888902</v>
      </c>
      <c r="B20" s="2" t="s">
        <v>22</v>
      </c>
      <c r="C20" s="2" t="s">
        <v>25</v>
      </c>
      <c r="D20" s="2" t="s">
        <v>121</v>
      </c>
      <c r="E20" s="2" t="s">
        <v>122</v>
      </c>
      <c r="F20" s="2" t="s">
        <v>123</v>
      </c>
      <c r="G20" s="1">
        <v>44440.25</v>
      </c>
      <c r="H20" s="1">
        <v>46265.25</v>
      </c>
      <c r="I20" s="3">
        <v>200000</v>
      </c>
      <c r="J20" s="3">
        <v>103000</v>
      </c>
      <c r="K20" s="3">
        <v>303000</v>
      </c>
      <c r="L20" s="2" t="s">
        <v>18</v>
      </c>
    </row>
    <row r="21" spans="1:12" ht="51.75" thickBot="1" x14ac:dyDescent="0.3">
      <c r="A21" s="1">
        <v>44363.643750000003</v>
      </c>
      <c r="B21" s="2" t="s">
        <v>22</v>
      </c>
      <c r="C21" s="2" t="s">
        <v>39</v>
      </c>
      <c r="D21" s="2" t="s">
        <v>124</v>
      </c>
      <c r="E21" s="2" t="s">
        <v>85</v>
      </c>
      <c r="F21" s="2" t="s">
        <v>125</v>
      </c>
      <c r="G21" s="1">
        <v>43746.25</v>
      </c>
      <c r="H21" s="1">
        <v>44377.25</v>
      </c>
      <c r="I21" s="3">
        <v>4740</v>
      </c>
      <c r="J21" s="3">
        <v>260</v>
      </c>
      <c r="K21" s="3">
        <v>5000</v>
      </c>
      <c r="L21" s="2" t="s">
        <v>20</v>
      </c>
    </row>
    <row r="22" spans="1:12" ht="16.5" thickBot="1" x14ac:dyDescent="0.3">
      <c r="A22" s="8" t="s">
        <v>33</v>
      </c>
      <c r="B22" s="8"/>
      <c r="C22" s="8"/>
      <c r="D22" s="4">
        <v>20</v>
      </c>
      <c r="E22" s="8" t="s">
        <v>34</v>
      </c>
      <c r="F22" s="8"/>
      <c r="G22" s="8"/>
      <c r="H22" s="8"/>
      <c r="I22" s="5">
        <f>SUM(I2:I21)</f>
        <v>7029904</v>
      </c>
      <c r="J22" s="5">
        <f t="shared" ref="J22:K22" si="0">SUM(J2:J21)</f>
        <v>2197716</v>
      </c>
      <c r="K22" s="5">
        <f t="shared" si="0"/>
        <v>9227620</v>
      </c>
      <c r="L22" s="4"/>
    </row>
  </sheetData>
  <mergeCells count="2">
    <mergeCell ref="A22:C22"/>
    <mergeCell ref="E22:H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/>
  </sheetViews>
  <sheetFormatPr defaultRowHeight="15" x14ac:dyDescent="0.25"/>
  <cols>
    <col min="1" max="1" width="10.7109375" customWidth="1"/>
    <col min="2" max="2" width="16.28515625" customWidth="1"/>
    <col min="3" max="3" width="11.5703125" customWidth="1"/>
    <col min="4" max="4" width="12.140625" customWidth="1"/>
    <col min="5" max="5" width="14.85546875" customWidth="1"/>
    <col min="6" max="6" width="26.28515625" customWidth="1"/>
    <col min="7" max="7" width="15.5703125" customWidth="1"/>
    <col min="8" max="9" width="10.7109375" customWidth="1"/>
    <col min="10" max="10" width="11.85546875" customWidth="1"/>
    <col min="11" max="11" width="10.7109375" customWidth="1"/>
    <col min="12" max="12" width="11.5703125" customWidth="1"/>
    <col min="13" max="13" width="11.140625" customWidth="1"/>
    <col min="14" max="14" width="12.140625" customWidth="1"/>
  </cols>
  <sheetData>
    <row r="1" spans="1:14" ht="26.25" thickBot="1" x14ac:dyDescent="0.3">
      <c r="A1" s="6" t="s">
        <v>132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7</v>
      </c>
      <c r="N1" s="6" t="s">
        <v>8</v>
      </c>
    </row>
    <row r="2" spans="1:14" ht="77.25" thickBot="1" x14ac:dyDescent="0.3">
      <c r="A2" s="1">
        <v>44019</v>
      </c>
      <c r="B2" s="2" t="s">
        <v>22</v>
      </c>
      <c r="C2" s="2" t="s">
        <v>38</v>
      </c>
      <c r="D2" s="2" t="s">
        <v>41</v>
      </c>
      <c r="E2" s="2" t="s">
        <v>37</v>
      </c>
      <c r="F2" s="2" t="s">
        <v>42</v>
      </c>
      <c r="G2" s="2" t="s">
        <v>66</v>
      </c>
      <c r="H2" s="1">
        <v>43891.291666666701</v>
      </c>
      <c r="I2" s="1">
        <v>43982.25</v>
      </c>
      <c r="J2" s="3">
        <v>20000</v>
      </c>
      <c r="K2" s="3">
        <v>1600</v>
      </c>
      <c r="L2" s="3">
        <v>21600</v>
      </c>
      <c r="M2" s="2" t="s">
        <v>18</v>
      </c>
      <c r="N2" s="2" t="s">
        <v>17</v>
      </c>
    </row>
    <row r="3" spans="1:14" ht="51.75" thickBot="1" x14ac:dyDescent="0.3">
      <c r="A3" s="1">
        <v>44043</v>
      </c>
      <c r="B3" s="2" t="s">
        <v>22</v>
      </c>
      <c r="C3" s="2" t="s">
        <v>31</v>
      </c>
      <c r="D3" s="2" t="s">
        <v>46</v>
      </c>
      <c r="E3" s="2" t="s">
        <v>19</v>
      </c>
      <c r="F3" s="2" t="s">
        <v>47</v>
      </c>
      <c r="G3" s="2" t="s">
        <v>67</v>
      </c>
      <c r="H3" s="1">
        <v>43983.25</v>
      </c>
      <c r="I3" s="1">
        <v>44347.25</v>
      </c>
      <c r="J3" s="3">
        <v>20833</v>
      </c>
      <c r="K3" s="3">
        <v>4167</v>
      </c>
      <c r="L3" s="3">
        <v>25000</v>
      </c>
      <c r="M3" s="2" t="s">
        <v>20</v>
      </c>
      <c r="N3" s="2" t="s">
        <v>15</v>
      </c>
    </row>
    <row r="4" spans="1:14" ht="39" thickBot="1" x14ac:dyDescent="0.3">
      <c r="A4" s="1">
        <v>44071</v>
      </c>
      <c r="B4" s="2" t="s">
        <v>22</v>
      </c>
      <c r="C4" s="2" t="s">
        <v>31</v>
      </c>
      <c r="D4" s="2" t="s">
        <v>48</v>
      </c>
      <c r="E4" s="2" t="s">
        <v>49</v>
      </c>
      <c r="F4" s="2" t="s">
        <v>50</v>
      </c>
      <c r="G4" s="2" t="s">
        <v>68</v>
      </c>
      <c r="H4" s="1">
        <v>44013.25</v>
      </c>
      <c r="I4" s="1">
        <v>44377.25</v>
      </c>
      <c r="J4" s="3">
        <v>26367</v>
      </c>
      <c r="K4" s="3">
        <v>5273</v>
      </c>
      <c r="L4" s="3">
        <v>31640</v>
      </c>
      <c r="M4" s="2" t="s">
        <v>16</v>
      </c>
      <c r="N4" s="2" t="s">
        <v>15</v>
      </c>
    </row>
    <row r="5" spans="1:14" ht="39" thickBot="1" x14ac:dyDescent="0.3">
      <c r="A5" s="1">
        <v>44083</v>
      </c>
      <c r="B5" s="2" t="s">
        <v>22</v>
      </c>
      <c r="C5" s="2" t="s">
        <v>31</v>
      </c>
      <c r="D5" s="2" t="s">
        <v>57</v>
      </c>
      <c r="E5" s="2" t="s">
        <v>32</v>
      </c>
      <c r="F5" s="2" t="s">
        <v>58</v>
      </c>
      <c r="G5" s="2" t="s">
        <v>69</v>
      </c>
      <c r="H5" s="1">
        <v>44058.25</v>
      </c>
      <c r="I5" s="1">
        <v>44103.25</v>
      </c>
      <c r="J5" s="3">
        <v>9259</v>
      </c>
      <c r="K5" s="3">
        <v>741</v>
      </c>
      <c r="L5" s="3">
        <v>10000</v>
      </c>
      <c r="M5" s="2" t="s">
        <v>18</v>
      </c>
      <c r="N5" s="2" t="s">
        <v>70</v>
      </c>
    </row>
    <row r="6" spans="1:14" ht="77.25" thickBot="1" x14ac:dyDescent="0.3">
      <c r="A6" s="1">
        <v>44089</v>
      </c>
      <c r="B6" s="2" t="s">
        <v>22</v>
      </c>
      <c r="C6" s="2" t="s">
        <v>25</v>
      </c>
      <c r="D6" s="2" t="s">
        <v>43</v>
      </c>
      <c r="E6" s="2" t="s">
        <v>26</v>
      </c>
      <c r="F6" s="2" t="s">
        <v>44</v>
      </c>
      <c r="G6" s="2" t="s">
        <v>27</v>
      </c>
      <c r="H6" s="1">
        <v>43983.25</v>
      </c>
      <c r="I6" s="1">
        <v>44347.25</v>
      </c>
      <c r="J6" s="3">
        <v>13780</v>
      </c>
      <c r="K6" s="3">
        <v>7097</v>
      </c>
      <c r="L6" s="3">
        <v>20877</v>
      </c>
      <c r="M6" s="2" t="s">
        <v>18</v>
      </c>
      <c r="N6" s="2" t="s">
        <v>15</v>
      </c>
    </row>
    <row r="7" spans="1:14" ht="77.25" thickBot="1" x14ac:dyDescent="0.3">
      <c r="A7" s="1">
        <v>44096</v>
      </c>
      <c r="B7" s="2" t="s">
        <v>22</v>
      </c>
      <c r="C7" s="2" t="s">
        <v>39</v>
      </c>
      <c r="D7" s="2" t="s">
        <v>45</v>
      </c>
      <c r="E7" s="2" t="s">
        <v>40</v>
      </c>
      <c r="F7" s="2" t="s">
        <v>71</v>
      </c>
      <c r="G7" s="2" t="s">
        <v>72</v>
      </c>
      <c r="H7" s="1">
        <v>44013.25</v>
      </c>
      <c r="I7" s="1">
        <v>44377.25</v>
      </c>
      <c r="J7" s="3">
        <v>48269</v>
      </c>
      <c r="K7" s="3">
        <v>24859</v>
      </c>
      <c r="L7" s="3">
        <v>73128</v>
      </c>
      <c r="M7" s="2" t="s">
        <v>14</v>
      </c>
      <c r="N7" s="2" t="s">
        <v>17</v>
      </c>
    </row>
    <row r="8" spans="1:14" ht="77.25" thickBot="1" x14ac:dyDescent="0.3">
      <c r="A8" s="1">
        <v>44098</v>
      </c>
      <c r="B8" s="2" t="s">
        <v>22</v>
      </c>
      <c r="C8" s="2" t="s">
        <v>39</v>
      </c>
      <c r="D8" s="2" t="s">
        <v>51</v>
      </c>
      <c r="E8" s="2" t="s">
        <v>40</v>
      </c>
      <c r="F8" s="2" t="s">
        <v>87</v>
      </c>
      <c r="G8" s="2" t="s">
        <v>73</v>
      </c>
      <c r="H8" s="1">
        <v>44013.25</v>
      </c>
      <c r="I8" s="1">
        <v>44377.25</v>
      </c>
      <c r="J8" s="3">
        <v>125001</v>
      </c>
      <c r="K8" s="3">
        <v>64375</v>
      </c>
      <c r="L8" s="3">
        <v>189376</v>
      </c>
      <c r="M8" s="2" t="s">
        <v>21</v>
      </c>
      <c r="N8" s="2" t="s">
        <v>70</v>
      </c>
    </row>
    <row r="9" spans="1:14" ht="51.75" thickBot="1" x14ac:dyDescent="0.3">
      <c r="A9" s="1">
        <v>44105</v>
      </c>
      <c r="B9" s="2" t="s">
        <v>22</v>
      </c>
      <c r="C9" s="2" t="s">
        <v>31</v>
      </c>
      <c r="D9" s="2" t="s">
        <v>88</v>
      </c>
      <c r="E9" s="2" t="s">
        <v>32</v>
      </c>
      <c r="F9" s="2" t="s">
        <v>89</v>
      </c>
      <c r="G9" s="2" t="s">
        <v>90</v>
      </c>
      <c r="H9" s="1">
        <v>44104.25</v>
      </c>
      <c r="I9" s="1">
        <v>44468.25</v>
      </c>
      <c r="J9" s="3">
        <v>62428</v>
      </c>
      <c r="K9" s="3">
        <v>32150</v>
      </c>
      <c r="L9" s="3">
        <v>94578</v>
      </c>
      <c r="M9" s="2" t="s">
        <v>18</v>
      </c>
      <c r="N9" s="2" t="s">
        <v>15</v>
      </c>
    </row>
    <row r="10" spans="1:14" ht="39" thickBot="1" x14ac:dyDescent="0.3">
      <c r="A10" s="1">
        <v>44116</v>
      </c>
      <c r="B10" s="2" t="s">
        <v>22</v>
      </c>
      <c r="C10" s="2" t="s">
        <v>28</v>
      </c>
      <c r="D10" s="2" t="s">
        <v>61</v>
      </c>
      <c r="E10" s="2" t="s">
        <v>29</v>
      </c>
      <c r="F10" s="2" t="s">
        <v>62</v>
      </c>
      <c r="G10" s="2" t="s">
        <v>91</v>
      </c>
      <c r="H10" s="1">
        <v>44013.25</v>
      </c>
      <c r="I10" s="1">
        <v>44377.25</v>
      </c>
      <c r="J10" s="3">
        <v>31889</v>
      </c>
      <c r="K10" s="3">
        <v>2551</v>
      </c>
      <c r="L10" s="3">
        <v>34440</v>
      </c>
      <c r="M10" s="2" t="s">
        <v>18</v>
      </c>
      <c r="N10" s="2" t="s">
        <v>15</v>
      </c>
    </row>
    <row r="11" spans="1:14" ht="77.25" thickBot="1" x14ac:dyDescent="0.3">
      <c r="A11" s="1">
        <v>44118</v>
      </c>
      <c r="B11" s="2" t="s">
        <v>22</v>
      </c>
      <c r="C11" s="2" t="s">
        <v>39</v>
      </c>
      <c r="D11" s="2" t="s">
        <v>92</v>
      </c>
      <c r="E11" s="2" t="s">
        <v>40</v>
      </c>
      <c r="F11" s="2" t="s">
        <v>93</v>
      </c>
      <c r="G11" s="2" t="s">
        <v>94</v>
      </c>
      <c r="H11" s="1">
        <v>44013.25</v>
      </c>
      <c r="I11" s="1">
        <v>44377.25</v>
      </c>
      <c r="J11" s="3">
        <v>922066</v>
      </c>
      <c r="K11" s="3">
        <v>468872</v>
      </c>
      <c r="L11" s="3">
        <v>1390938</v>
      </c>
      <c r="M11" s="2" t="s">
        <v>21</v>
      </c>
      <c r="N11" s="2" t="s">
        <v>15</v>
      </c>
    </row>
    <row r="12" spans="1:14" ht="39" thickBot="1" x14ac:dyDescent="0.3">
      <c r="A12" s="1">
        <v>44158</v>
      </c>
      <c r="B12" s="2" t="s">
        <v>22</v>
      </c>
      <c r="C12" s="2" t="s">
        <v>25</v>
      </c>
      <c r="D12" s="2" t="s">
        <v>74</v>
      </c>
      <c r="E12" s="2" t="s">
        <v>75</v>
      </c>
      <c r="F12" s="2" t="s">
        <v>76</v>
      </c>
      <c r="G12" s="2" t="s">
        <v>95</v>
      </c>
      <c r="H12" s="1">
        <v>44075.25</v>
      </c>
      <c r="I12" s="1">
        <v>44439.25</v>
      </c>
      <c r="J12" s="3">
        <v>3175</v>
      </c>
      <c r="K12" s="3">
        <v>825</v>
      </c>
      <c r="L12" s="3">
        <v>4000</v>
      </c>
      <c r="M12" s="2" t="s">
        <v>18</v>
      </c>
      <c r="N12" s="2" t="s">
        <v>96</v>
      </c>
    </row>
    <row r="13" spans="1:14" ht="39" thickBot="1" x14ac:dyDescent="0.3">
      <c r="A13" s="1">
        <v>44179</v>
      </c>
      <c r="B13" s="2" t="s">
        <v>22</v>
      </c>
      <c r="C13" s="2" t="s">
        <v>63</v>
      </c>
      <c r="D13" s="2" t="s">
        <v>64</v>
      </c>
      <c r="E13" s="2" t="s">
        <v>32</v>
      </c>
      <c r="F13" s="2" t="s">
        <v>65</v>
      </c>
      <c r="G13" s="2" t="s">
        <v>97</v>
      </c>
      <c r="H13" s="1">
        <v>44136.25</v>
      </c>
      <c r="I13" s="1">
        <v>44469.25</v>
      </c>
      <c r="J13" s="3">
        <v>11111</v>
      </c>
      <c r="K13" s="3">
        <v>889</v>
      </c>
      <c r="L13" s="3">
        <v>12000</v>
      </c>
      <c r="M13" s="2" t="s">
        <v>18</v>
      </c>
      <c r="N13" s="2" t="s">
        <v>17</v>
      </c>
    </row>
    <row r="14" spans="1:14" ht="64.5" thickBot="1" x14ac:dyDescent="0.3">
      <c r="A14" s="1">
        <v>44186</v>
      </c>
      <c r="B14" s="2" t="s">
        <v>22</v>
      </c>
      <c r="C14" s="2" t="s">
        <v>25</v>
      </c>
      <c r="D14" s="2" t="s">
        <v>55</v>
      </c>
      <c r="E14" s="2" t="s">
        <v>30</v>
      </c>
      <c r="F14" s="2" t="s">
        <v>56</v>
      </c>
      <c r="G14" s="2" t="s">
        <v>98</v>
      </c>
      <c r="H14" s="1">
        <v>44197.291666666701</v>
      </c>
      <c r="I14" s="1">
        <v>44561.291666666701</v>
      </c>
      <c r="J14" s="3">
        <v>45320</v>
      </c>
      <c r="K14" s="3">
        <v>23340</v>
      </c>
      <c r="L14" s="3">
        <v>68660</v>
      </c>
      <c r="M14" s="2" t="s">
        <v>14</v>
      </c>
      <c r="N14" s="2" t="s">
        <v>17</v>
      </c>
    </row>
    <row r="15" spans="1:14" ht="39" thickBot="1" x14ac:dyDescent="0.3">
      <c r="A15" s="1">
        <v>44266</v>
      </c>
      <c r="B15" s="2" t="s">
        <v>22</v>
      </c>
      <c r="C15" s="2" t="s">
        <v>103</v>
      </c>
      <c r="D15" s="2" t="s">
        <v>104</v>
      </c>
      <c r="E15" s="2" t="s">
        <v>105</v>
      </c>
      <c r="F15" s="2" t="s">
        <v>106</v>
      </c>
      <c r="G15" s="2" t="s">
        <v>107</v>
      </c>
      <c r="H15" s="1">
        <v>43862.291666666701</v>
      </c>
      <c r="I15" s="1">
        <v>44773.25</v>
      </c>
      <c r="J15" s="3">
        <v>62498</v>
      </c>
      <c r="K15" s="3">
        <v>2501</v>
      </c>
      <c r="L15" s="3">
        <v>64999</v>
      </c>
      <c r="M15" s="2" t="s">
        <v>18</v>
      </c>
      <c r="N15" s="2" t="s">
        <v>17</v>
      </c>
    </row>
    <row r="16" spans="1:14" ht="77.25" thickBot="1" x14ac:dyDescent="0.3">
      <c r="A16" s="1">
        <v>44293</v>
      </c>
      <c r="B16" s="2" t="s">
        <v>22</v>
      </c>
      <c r="C16" s="2" t="s">
        <v>38</v>
      </c>
      <c r="D16" s="2" t="s">
        <v>99</v>
      </c>
      <c r="E16" s="2" t="s">
        <v>100</v>
      </c>
      <c r="F16" s="2" t="s">
        <v>101</v>
      </c>
      <c r="G16" s="2" t="s">
        <v>126</v>
      </c>
      <c r="H16" s="1">
        <v>44228.291666666701</v>
      </c>
      <c r="I16" s="1">
        <v>44592.291666666701</v>
      </c>
      <c r="J16" s="3">
        <v>13619</v>
      </c>
      <c r="K16" s="3">
        <v>4086</v>
      </c>
      <c r="L16" s="3">
        <v>17705</v>
      </c>
      <c r="M16" s="2" t="s">
        <v>16</v>
      </c>
      <c r="N16" s="2" t="s">
        <v>15</v>
      </c>
    </row>
    <row r="17" spans="1:14" ht="39" thickBot="1" x14ac:dyDescent="0.3">
      <c r="A17" s="1">
        <v>44350</v>
      </c>
      <c r="B17" s="2" t="s">
        <v>22</v>
      </c>
      <c r="C17" s="2" t="s">
        <v>28</v>
      </c>
      <c r="D17" s="2" t="s">
        <v>116</v>
      </c>
      <c r="E17" s="2" t="s">
        <v>19</v>
      </c>
      <c r="F17" s="2" t="s">
        <v>117</v>
      </c>
      <c r="G17" s="2" t="s">
        <v>127</v>
      </c>
      <c r="H17" s="1">
        <v>44197.291666666701</v>
      </c>
      <c r="I17" s="1">
        <v>44377.25</v>
      </c>
      <c r="J17" s="3">
        <v>5250</v>
      </c>
      <c r="K17" s="3">
        <v>0</v>
      </c>
      <c r="L17" s="3">
        <v>5250</v>
      </c>
      <c r="M17" s="2" t="s">
        <v>16</v>
      </c>
      <c r="N17" s="2" t="s">
        <v>17</v>
      </c>
    </row>
    <row r="18" spans="1:14" ht="51.75" thickBot="1" x14ac:dyDescent="0.3">
      <c r="A18" s="1">
        <v>44358</v>
      </c>
      <c r="B18" s="2" t="s">
        <v>22</v>
      </c>
      <c r="C18" s="2" t="s">
        <v>31</v>
      </c>
      <c r="D18" s="2" t="s">
        <v>110</v>
      </c>
      <c r="E18" s="2" t="s">
        <v>49</v>
      </c>
      <c r="F18" s="2" t="s">
        <v>111</v>
      </c>
      <c r="G18" s="2" t="s">
        <v>128</v>
      </c>
      <c r="H18" s="1">
        <v>44378.25</v>
      </c>
      <c r="I18" s="1">
        <v>44742.25</v>
      </c>
      <c r="J18" s="3">
        <v>38450</v>
      </c>
      <c r="K18" s="3">
        <v>7690</v>
      </c>
      <c r="L18" s="3">
        <v>46140</v>
      </c>
      <c r="M18" s="2" t="s">
        <v>20</v>
      </c>
      <c r="N18" s="2" t="s">
        <v>15</v>
      </c>
    </row>
    <row r="19" spans="1:14" ht="51.75" thickBot="1" x14ac:dyDescent="0.3">
      <c r="A19" s="1">
        <v>44363</v>
      </c>
      <c r="B19" s="2" t="s">
        <v>22</v>
      </c>
      <c r="C19" s="2" t="s">
        <v>39</v>
      </c>
      <c r="D19" s="2" t="s">
        <v>124</v>
      </c>
      <c r="E19" s="2" t="s">
        <v>85</v>
      </c>
      <c r="F19" s="2" t="s">
        <v>125</v>
      </c>
      <c r="G19" s="2" t="s">
        <v>129</v>
      </c>
      <c r="H19" s="1">
        <v>43746.25</v>
      </c>
      <c r="I19" s="1">
        <v>44377.25</v>
      </c>
      <c r="J19" s="3">
        <v>4740</v>
      </c>
      <c r="K19" s="3">
        <v>260</v>
      </c>
      <c r="L19" s="3">
        <v>5000</v>
      </c>
      <c r="M19" s="2" t="s">
        <v>20</v>
      </c>
      <c r="N19" s="2" t="s">
        <v>96</v>
      </c>
    </row>
    <row r="20" spans="1:14" ht="39" thickBot="1" x14ac:dyDescent="0.3">
      <c r="A20" s="1">
        <v>44364</v>
      </c>
      <c r="B20" s="2" t="s">
        <v>22</v>
      </c>
      <c r="C20" s="2" t="s">
        <v>31</v>
      </c>
      <c r="D20" s="2" t="s">
        <v>108</v>
      </c>
      <c r="E20" s="2" t="s">
        <v>19</v>
      </c>
      <c r="F20" s="2" t="s">
        <v>109</v>
      </c>
      <c r="G20" s="2" t="s">
        <v>130</v>
      </c>
      <c r="H20" s="1">
        <v>44348.25</v>
      </c>
      <c r="I20" s="1">
        <v>44712.25</v>
      </c>
      <c r="J20" s="3">
        <v>20833</v>
      </c>
      <c r="K20" s="3">
        <v>4167</v>
      </c>
      <c r="L20" s="3">
        <v>25000</v>
      </c>
      <c r="M20" s="2" t="s">
        <v>16</v>
      </c>
      <c r="N20" s="2" t="s">
        <v>15</v>
      </c>
    </row>
    <row r="21" spans="1:14" ht="77.25" thickBot="1" x14ac:dyDescent="0.3">
      <c r="A21" s="1">
        <v>44376</v>
      </c>
      <c r="B21" s="2" t="s">
        <v>22</v>
      </c>
      <c r="C21" s="2" t="s">
        <v>25</v>
      </c>
      <c r="D21" s="2" t="s">
        <v>77</v>
      </c>
      <c r="E21" s="2" t="s">
        <v>78</v>
      </c>
      <c r="F21" s="2" t="s">
        <v>79</v>
      </c>
      <c r="G21" s="2" t="s">
        <v>131</v>
      </c>
      <c r="H21" s="1">
        <v>44348.25</v>
      </c>
      <c r="I21" s="1">
        <v>45077.25</v>
      </c>
      <c r="J21" s="3">
        <v>198412</v>
      </c>
      <c r="K21" s="3">
        <v>51588</v>
      </c>
      <c r="L21" s="3">
        <v>250000</v>
      </c>
      <c r="M21" s="2" t="s">
        <v>14</v>
      </c>
      <c r="N21" s="2" t="s">
        <v>17</v>
      </c>
    </row>
    <row r="22" spans="1:14" ht="19.5" thickBot="1" x14ac:dyDescent="0.35">
      <c r="A22" s="8" t="s">
        <v>35</v>
      </c>
      <c r="B22" s="8"/>
      <c r="C22" s="8"/>
      <c r="D22" s="4">
        <v>20</v>
      </c>
      <c r="E22" s="8" t="s">
        <v>36</v>
      </c>
      <c r="F22" s="8"/>
      <c r="G22" s="8"/>
      <c r="H22" s="8"/>
      <c r="I22" s="8"/>
      <c r="J22" s="5">
        <f>SUM(J2:J21)</f>
        <v>1683300</v>
      </c>
      <c r="K22" s="5">
        <f t="shared" ref="K22:L22" si="0">SUM(K2:K21)</f>
        <v>707031</v>
      </c>
      <c r="L22" s="5">
        <f t="shared" si="0"/>
        <v>2390331</v>
      </c>
      <c r="M22" s="7"/>
      <c r="N22" s="7"/>
    </row>
  </sheetData>
  <mergeCells count="2">
    <mergeCell ref="A22:C22"/>
    <mergeCell ref="E22:I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COPH FY21 Submissions</vt:lpstr>
      <vt:lpstr>COPH FY21 Awards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L Andujo</dc:creator>
  <cp:lastModifiedBy>Windows User</cp:lastModifiedBy>
  <dcterms:created xsi:type="dcterms:W3CDTF">2019-10-14T18:44:16Z</dcterms:created>
  <dcterms:modified xsi:type="dcterms:W3CDTF">2021-07-21T21:28:39Z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